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07AC48F-3EC3-4F8C-99B2-EE3BD57DF046}" xr6:coauthVersionLast="45" xr6:coauthVersionMax="45" xr10:uidLastSave="{00000000-0000-0000-0000-000000000000}"/>
  <bookViews>
    <workbookView xWindow="11280" yWindow="4425" windowWidth="32775" windowHeight="18975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27" i="1"/>
  <c r="N28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N17" i="1"/>
  <c r="M17" i="1"/>
  <c r="L17" i="1"/>
  <c r="K17" i="1"/>
  <c r="J17" i="1"/>
  <c r="I17" i="1"/>
  <c r="H17" i="1"/>
  <c r="G17" i="1"/>
  <c r="F17" i="1"/>
  <c r="E17" i="1"/>
  <c r="D17" i="1"/>
  <c r="C17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N18" i="1" s="1"/>
  <c r="N30" i="1" s="1"/>
  <c r="M10" i="1"/>
  <c r="M18" i="1" s="1"/>
  <c r="L10" i="1"/>
  <c r="L18" i="1" s="1"/>
  <c r="K10" i="1"/>
  <c r="K18" i="1" s="1"/>
  <c r="J10" i="1"/>
  <c r="J18" i="1" s="1"/>
  <c r="J30" i="1" s="1"/>
  <c r="I10" i="1"/>
  <c r="I18" i="1" s="1"/>
  <c r="I30" i="1" s="1"/>
  <c r="H10" i="1"/>
  <c r="H18" i="1" s="1"/>
  <c r="H30" i="1" s="1"/>
  <c r="G10" i="1"/>
  <c r="G18" i="1" s="1"/>
  <c r="G30" i="1" s="1"/>
  <c r="F10" i="1"/>
  <c r="F18" i="1" s="1"/>
  <c r="F30" i="1" s="1"/>
  <c r="E10" i="1"/>
  <c r="E18" i="1" s="1"/>
  <c r="E30" i="1" s="1"/>
  <c r="D10" i="1"/>
  <c r="D18" i="1" s="1"/>
  <c r="C10" i="1"/>
  <c r="C18" i="1" s="1"/>
  <c r="C30" i="1" l="1"/>
  <c r="K30" i="1"/>
  <c r="D30" i="1"/>
  <c r="L30" i="1"/>
  <c r="M30" i="1"/>
</calcChain>
</file>

<file path=xl/sharedStrings.xml><?xml version="1.0" encoding="utf-8"?>
<sst xmlns="http://schemas.openxmlformats.org/spreadsheetml/2006/main" count="43" uniqueCount="43">
  <si>
    <t>Balance Sheet</t>
  </si>
  <si>
    <t>Demo Company (NZ)</t>
  </si>
  <si>
    <t>As at 30 June 2020</t>
  </si>
  <si>
    <t>Account</t>
  </si>
  <si>
    <t>30 Jun 2020</t>
  </si>
  <si>
    <t>31 May 2020</t>
  </si>
  <si>
    <t>30 Apr 2020</t>
  </si>
  <si>
    <t>31 Mar 2020</t>
  </si>
  <si>
    <t>29 Feb 2020</t>
  </si>
  <si>
    <t>31 Jan 2020</t>
  </si>
  <si>
    <t>31 Dec 2019</t>
  </si>
  <si>
    <t>30 Nov 2019</t>
  </si>
  <si>
    <t>31 Oct 2019</t>
  </si>
  <si>
    <t>30 Sep 2019</t>
  </si>
  <si>
    <t>31 Aug 2019</t>
  </si>
  <si>
    <t>31 Jul 2019</t>
  </si>
  <si>
    <t>Assets</t>
  </si>
  <si>
    <t>Bank</t>
  </si>
  <si>
    <t>Business Bank Account</t>
  </si>
  <si>
    <t>Total Bank</t>
  </si>
  <si>
    <t>Current Assets</t>
  </si>
  <si>
    <t>Accounts Receivable</t>
  </si>
  <si>
    <t>Total Current Assets</t>
  </si>
  <si>
    <t>Fixed Assets</t>
  </si>
  <si>
    <t>Computer Equipment</t>
  </si>
  <si>
    <t>Office Equipment</t>
  </si>
  <si>
    <t>Total Fixed Assets</t>
  </si>
  <si>
    <t>Total Assets</t>
  </si>
  <si>
    <t>Liabilities</t>
  </si>
  <si>
    <t>Current Liabilities</t>
  </si>
  <si>
    <t>Accounts Payable</t>
  </si>
  <si>
    <t>GST</t>
  </si>
  <si>
    <t>Historical Adjustment</t>
  </si>
  <si>
    <t>Rounding</t>
  </si>
  <si>
    <t>Unpaid Expense Claims</t>
  </si>
  <si>
    <t>Total Current Liabilities</t>
  </si>
  <si>
    <t>Total Liabilities</t>
  </si>
  <si>
    <t>Net Assets</t>
  </si>
  <si>
    <t>Equity</t>
  </si>
  <si>
    <t>Current Year Earnings</t>
  </si>
  <si>
    <t>Retained Earnings</t>
  </si>
  <si>
    <t>Total Equity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</si>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</sst>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zoomScale="150" zoomScaleNormal="150" workbookViewId="0">
      <selection activeCell="O2" sqref="O2"/>
    </sheetView>
  </sheetViews>
  <sheetFormatPr defaultRowHeight="12.75" x14ac:dyDescent="0.2"/>
  <cols>
    <col min="1" max="1" width="1" customWidth="1"/>
    <col min="2" max="2" width="19.28515625" customWidth="1"/>
    <col min="3" max="3" width="9.85546875" customWidth="1"/>
    <col min="4" max="4" width="10.140625" customWidth="1"/>
    <col min="5" max="5" width="9.85546875" customWidth="1"/>
    <col min="6" max="6" width="10" customWidth="1"/>
    <col min="7" max="7" width="9.85546875" customWidth="1"/>
    <col min="8" max="8" width="9.7109375" customWidth="1"/>
    <col min="9" max="10" width="9.85546875" customWidth="1"/>
    <col min="11" max="11" width="9.5703125" customWidth="1"/>
    <col min="12" max="12" width="10" customWidth="1"/>
    <col min="13" max="13" width="10.140625" customWidth="1"/>
    <col min="14" max="14" width="9.28515625" customWidth="1"/>
  </cols>
  <sheetData>
    <row r="1" spans="1:15" ht="25.3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t="s">
        <v>42</v>
      </c>
    </row>
    <row r="2" spans="1:15" ht="18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8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13.35" customHeight="1" x14ac:dyDescent="0.2"/>
    <row r="5" spans="1:15" ht="10.5" customHeight="1" x14ac:dyDescent="0.2">
      <c r="A5" s="1"/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</row>
    <row r="6" spans="1:15" ht="13.35" customHeight="1" x14ac:dyDescent="0.2"/>
    <row r="7" spans="1:15" ht="12.95" customHeight="1" x14ac:dyDescent="0.2">
      <c r="A7" s="12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0.5" customHeight="1" x14ac:dyDescent="0.2">
      <c r="A8" s="4"/>
      <c r="B8" s="13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10.5" customHeight="1" x14ac:dyDescent="0.2">
      <c r="B9" s="5" t="s">
        <v>18</v>
      </c>
      <c r="C9" s="6">
        <v>11659.57</v>
      </c>
      <c r="D9" s="6">
        <v>18229.62</v>
      </c>
      <c r="E9" s="6">
        <v>13228.52</v>
      </c>
      <c r="F9" s="6">
        <v>10367.379999999999</v>
      </c>
      <c r="G9" s="6">
        <v>9973.8799999999992</v>
      </c>
      <c r="H9" s="6">
        <v>8879.6299999999992</v>
      </c>
      <c r="I9" s="6">
        <v>8480.23</v>
      </c>
      <c r="J9" s="6">
        <v>7076.48</v>
      </c>
      <c r="K9" s="6">
        <v>6667.48</v>
      </c>
      <c r="L9" s="6">
        <v>6256.48</v>
      </c>
      <c r="M9" s="6">
        <v>5348.48</v>
      </c>
      <c r="N9" s="6">
        <v>4945.4799999999996</v>
      </c>
    </row>
    <row r="10" spans="1:15" ht="10.5" customHeight="1" x14ac:dyDescent="0.2">
      <c r="B10" s="7" t="s">
        <v>19</v>
      </c>
      <c r="C10" s="8">
        <f t="shared" ref="C10:N10" si="0">C9</f>
        <v>11659.57</v>
      </c>
      <c r="D10" s="8">
        <f t="shared" si="0"/>
        <v>18229.62</v>
      </c>
      <c r="E10" s="8">
        <f t="shared" si="0"/>
        <v>13228.52</v>
      </c>
      <c r="F10" s="8">
        <f t="shared" si="0"/>
        <v>10367.379999999999</v>
      </c>
      <c r="G10" s="8">
        <f t="shared" si="0"/>
        <v>9973.8799999999992</v>
      </c>
      <c r="H10" s="8">
        <f t="shared" si="0"/>
        <v>8879.6299999999992</v>
      </c>
      <c r="I10" s="8">
        <f t="shared" si="0"/>
        <v>8480.23</v>
      </c>
      <c r="J10" s="8">
        <f t="shared" si="0"/>
        <v>7076.48</v>
      </c>
      <c r="K10" s="8">
        <f t="shared" si="0"/>
        <v>6667.48</v>
      </c>
      <c r="L10" s="8">
        <f t="shared" si="0"/>
        <v>6256.48</v>
      </c>
      <c r="M10" s="8">
        <f t="shared" si="0"/>
        <v>5348.48</v>
      </c>
      <c r="N10" s="8">
        <f t="shared" si="0"/>
        <v>4945.4799999999996</v>
      </c>
    </row>
    <row r="11" spans="1:15" ht="10.5" customHeight="1" x14ac:dyDescent="0.2">
      <c r="A11" s="4"/>
      <c r="B11" s="13" t="s">
        <v>20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ht="10.5" customHeight="1" x14ac:dyDescent="0.2">
      <c r="B12" s="5" t="s">
        <v>21</v>
      </c>
      <c r="C12" s="6">
        <v>9172.6299999999992</v>
      </c>
      <c r="D12" s="6">
        <v>3225.53</v>
      </c>
      <c r="E12" s="6">
        <v>250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5" ht="10.5" customHeight="1" x14ac:dyDescent="0.2">
      <c r="B13" s="7" t="s">
        <v>22</v>
      </c>
      <c r="C13" s="8">
        <f t="shared" ref="C13:N13" si="1">C12</f>
        <v>9172.6299999999992</v>
      </c>
      <c r="D13" s="8">
        <f t="shared" si="1"/>
        <v>3225.53</v>
      </c>
      <c r="E13" s="8">
        <f t="shared" si="1"/>
        <v>250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5" ht="10.5" customHeight="1" x14ac:dyDescent="0.2">
      <c r="A14" s="4"/>
      <c r="B14" s="13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ht="10.5" customHeight="1" x14ac:dyDescent="0.2">
      <c r="B15" s="5" t="s">
        <v>24</v>
      </c>
      <c r="C15" s="6">
        <v>-916.83</v>
      </c>
      <c r="D15" s="6">
        <v>1652.17</v>
      </c>
      <c r="E15" s="6">
        <v>1652.17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5" ht="10.5" customHeight="1" x14ac:dyDescent="0.2">
      <c r="B16" s="5" t="s">
        <v>25</v>
      </c>
      <c r="C16" s="6">
        <v>3669.83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0.5" customHeight="1" x14ac:dyDescent="0.2">
      <c r="B17" s="7" t="s">
        <v>26</v>
      </c>
      <c r="C17" s="8">
        <f t="shared" ref="C17:N17" si="2">SUM(C15:C16)</f>
        <v>2753</v>
      </c>
      <c r="D17" s="8">
        <f t="shared" si="2"/>
        <v>1652.17</v>
      </c>
      <c r="E17" s="8">
        <f t="shared" si="2"/>
        <v>1652.17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8">
        <f t="shared" si="2"/>
        <v>0</v>
      </c>
      <c r="L17" s="8">
        <f t="shared" si="2"/>
        <v>0</v>
      </c>
      <c r="M17" s="8">
        <f t="shared" si="2"/>
        <v>0</v>
      </c>
      <c r="N17" s="8">
        <f t="shared" si="2"/>
        <v>0</v>
      </c>
    </row>
    <row r="18" spans="1:14" ht="10.5" customHeight="1" x14ac:dyDescent="0.2">
      <c r="A18" s="7" t="s">
        <v>27</v>
      </c>
      <c r="C18" s="8">
        <f t="shared" ref="C18:N18" si="3">(0 + ((C10 + C13) + C17))</f>
        <v>23585.199999999997</v>
      </c>
      <c r="D18" s="8">
        <f t="shared" si="3"/>
        <v>23107.32</v>
      </c>
      <c r="E18" s="8">
        <f t="shared" si="3"/>
        <v>15130.69</v>
      </c>
      <c r="F18" s="8">
        <f t="shared" si="3"/>
        <v>10367.379999999999</v>
      </c>
      <c r="G18" s="8">
        <f t="shared" si="3"/>
        <v>9973.8799999999992</v>
      </c>
      <c r="H18" s="8">
        <f t="shared" si="3"/>
        <v>8879.6299999999992</v>
      </c>
      <c r="I18" s="8">
        <f t="shared" si="3"/>
        <v>8480.23</v>
      </c>
      <c r="J18" s="8">
        <f t="shared" si="3"/>
        <v>7076.48</v>
      </c>
      <c r="K18" s="8">
        <f t="shared" si="3"/>
        <v>6667.48</v>
      </c>
      <c r="L18" s="8">
        <f t="shared" si="3"/>
        <v>6256.48</v>
      </c>
      <c r="M18" s="8">
        <f t="shared" si="3"/>
        <v>5348.48</v>
      </c>
      <c r="N18" s="8">
        <f t="shared" si="3"/>
        <v>4945.4799999999996</v>
      </c>
    </row>
    <row r="19" spans="1:14" ht="13.35" customHeight="1" x14ac:dyDescent="0.2"/>
    <row r="20" spans="1:14" ht="12.95" customHeight="1" x14ac:dyDescent="0.2">
      <c r="A20" s="12" t="s">
        <v>28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0.5" customHeight="1" x14ac:dyDescent="0.2">
      <c r="A21" s="4"/>
      <c r="B21" s="13" t="s">
        <v>29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0.5" customHeight="1" x14ac:dyDescent="0.2">
      <c r="B22" s="5" t="s">
        <v>30</v>
      </c>
      <c r="C22" s="6">
        <v>7840.56</v>
      </c>
      <c r="D22" s="6">
        <v>9673.66</v>
      </c>
      <c r="E22" s="6">
        <v>2680.62</v>
      </c>
      <c r="F22" s="6">
        <v>0</v>
      </c>
      <c r="G22" s="6">
        <v>0</v>
      </c>
      <c r="H22" s="6">
        <v>105.75</v>
      </c>
      <c r="I22" s="6">
        <v>100.6</v>
      </c>
      <c r="J22" s="6">
        <v>0</v>
      </c>
      <c r="K22" s="6">
        <v>91</v>
      </c>
      <c r="L22" s="6">
        <v>0</v>
      </c>
      <c r="M22" s="6">
        <v>0</v>
      </c>
      <c r="N22" s="6">
        <v>0</v>
      </c>
    </row>
    <row r="23" spans="1:14" ht="10.5" customHeight="1" x14ac:dyDescent="0.2">
      <c r="B23" s="5" t="s">
        <v>31</v>
      </c>
      <c r="C23" s="6">
        <v>1066.29</v>
      </c>
      <c r="D23" s="6">
        <v>923.6</v>
      </c>
      <c r="E23" s="6">
        <v>871.61</v>
      </c>
      <c r="F23" s="6">
        <v>813.47</v>
      </c>
      <c r="G23" s="6">
        <v>762.14</v>
      </c>
      <c r="H23" s="6">
        <v>605.62</v>
      </c>
      <c r="I23" s="6">
        <v>554.19000000000005</v>
      </c>
      <c r="J23" s="6">
        <v>384.21</v>
      </c>
      <c r="K23" s="6">
        <v>318.99</v>
      </c>
      <c r="L23" s="6">
        <v>277.25</v>
      </c>
      <c r="M23" s="6">
        <v>158.81</v>
      </c>
      <c r="N23" s="6">
        <v>106.24</v>
      </c>
    </row>
    <row r="24" spans="1:14" ht="10.5" customHeight="1" x14ac:dyDescent="0.2">
      <c r="B24" s="5" t="s">
        <v>32</v>
      </c>
      <c r="C24" s="6">
        <v>4130.9799999999996</v>
      </c>
      <c r="D24" s="6">
        <v>4130.9799999999996</v>
      </c>
      <c r="E24" s="6">
        <v>4130.9799999999996</v>
      </c>
      <c r="F24" s="6">
        <v>4130.9799999999996</v>
      </c>
      <c r="G24" s="6">
        <v>4130.9799999999996</v>
      </c>
      <c r="H24" s="6">
        <v>4130.9799999999996</v>
      </c>
      <c r="I24" s="6">
        <v>4130.9799999999996</v>
      </c>
      <c r="J24" s="6">
        <v>4130.9799999999996</v>
      </c>
      <c r="K24" s="6">
        <v>4130.9799999999996</v>
      </c>
      <c r="L24" s="6">
        <v>4130.9799999999996</v>
      </c>
      <c r="M24" s="6">
        <v>4130.9799999999996</v>
      </c>
      <c r="N24" s="6">
        <v>4130.9799999999996</v>
      </c>
    </row>
    <row r="25" spans="1:14" ht="10.5" customHeight="1" x14ac:dyDescent="0.2">
      <c r="B25" s="5" t="s">
        <v>33</v>
      </c>
      <c r="C25" s="6">
        <v>-0.05</v>
      </c>
      <c r="D25" s="6">
        <v>-0.05</v>
      </c>
      <c r="E25" s="6">
        <v>-0.05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0.5" customHeight="1" x14ac:dyDescent="0.2">
      <c r="B26" s="5" t="s">
        <v>34</v>
      </c>
      <c r="C26" s="6">
        <v>115.95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0.5" customHeight="1" x14ac:dyDescent="0.2">
      <c r="B27" s="7" t="s">
        <v>35</v>
      </c>
      <c r="C27" s="8">
        <f t="shared" ref="C27:N27" si="4">SUM(C22:C26)</f>
        <v>13153.730000000001</v>
      </c>
      <c r="D27" s="8">
        <f t="shared" si="4"/>
        <v>14728.19</v>
      </c>
      <c r="E27" s="8">
        <f t="shared" si="4"/>
        <v>7683.1599999999989</v>
      </c>
      <c r="F27" s="8">
        <f t="shared" si="4"/>
        <v>4944.45</v>
      </c>
      <c r="G27" s="8">
        <f t="shared" si="4"/>
        <v>4893.12</v>
      </c>
      <c r="H27" s="8">
        <f t="shared" si="4"/>
        <v>4842.3499999999995</v>
      </c>
      <c r="I27" s="8">
        <f t="shared" si="4"/>
        <v>4785.7699999999995</v>
      </c>
      <c r="J27" s="8">
        <f t="shared" si="4"/>
        <v>4515.1899999999996</v>
      </c>
      <c r="K27" s="8">
        <f t="shared" si="4"/>
        <v>4540.9699999999993</v>
      </c>
      <c r="L27" s="8">
        <f t="shared" si="4"/>
        <v>4408.2299999999996</v>
      </c>
      <c r="M27" s="8">
        <f t="shared" si="4"/>
        <v>4289.79</v>
      </c>
      <c r="N27" s="8">
        <f t="shared" si="4"/>
        <v>4237.2199999999993</v>
      </c>
    </row>
    <row r="28" spans="1:14" ht="10.5" customHeight="1" x14ac:dyDescent="0.2">
      <c r="A28" s="7" t="s">
        <v>36</v>
      </c>
      <c r="C28" s="8">
        <f t="shared" ref="C28:N28" si="5">(0 + C27)</f>
        <v>13153.730000000001</v>
      </c>
      <c r="D28" s="8">
        <f t="shared" si="5"/>
        <v>14728.19</v>
      </c>
      <c r="E28" s="8">
        <f t="shared" si="5"/>
        <v>7683.1599999999989</v>
      </c>
      <c r="F28" s="8">
        <f t="shared" si="5"/>
        <v>4944.45</v>
      </c>
      <c r="G28" s="8">
        <f t="shared" si="5"/>
        <v>4893.12</v>
      </c>
      <c r="H28" s="8">
        <f t="shared" si="5"/>
        <v>4842.3499999999995</v>
      </c>
      <c r="I28" s="8">
        <f t="shared" si="5"/>
        <v>4785.7699999999995</v>
      </c>
      <c r="J28" s="8">
        <f t="shared" si="5"/>
        <v>4515.1899999999996</v>
      </c>
      <c r="K28" s="8">
        <f t="shared" si="5"/>
        <v>4540.9699999999993</v>
      </c>
      <c r="L28" s="8">
        <f t="shared" si="5"/>
        <v>4408.2299999999996</v>
      </c>
      <c r="M28" s="8">
        <f t="shared" si="5"/>
        <v>4289.79</v>
      </c>
      <c r="N28" s="8">
        <f t="shared" si="5"/>
        <v>4237.2199999999993</v>
      </c>
    </row>
    <row r="29" spans="1:14" ht="13.35" customHeight="1" x14ac:dyDescent="0.2"/>
    <row r="30" spans="1:14" ht="10.5" customHeight="1" x14ac:dyDescent="0.2">
      <c r="B30" s="9" t="s">
        <v>37</v>
      </c>
      <c r="C30" s="10">
        <f t="shared" ref="C30:N30" si="6">(C18 - C28)</f>
        <v>10431.469999999996</v>
      </c>
      <c r="D30" s="10">
        <f t="shared" si="6"/>
        <v>8379.1299999999992</v>
      </c>
      <c r="E30" s="10">
        <f t="shared" si="6"/>
        <v>7447.5300000000016</v>
      </c>
      <c r="F30" s="10">
        <f t="shared" si="6"/>
        <v>5422.9299999999994</v>
      </c>
      <c r="G30" s="10">
        <f t="shared" si="6"/>
        <v>5080.7599999999993</v>
      </c>
      <c r="H30" s="10">
        <f t="shared" si="6"/>
        <v>4037.2799999999997</v>
      </c>
      <c r="I30" s="10">
        <f t="shared" si="6"/>
        <v>3694.46</v>
      </c>
      <c r="J30" s="10">
        <f t="shared" si="6"/>
        <v>2561.29</v>
      </c>
      <c r="K30" s="10">
        <f t="shared" si="6"/>
        <v>2126.5100000000002</v>
      </c>
      <c r="L30" s="10">
        <f t="shared" si="6"/>
        <v>1848.25</v>
      </c>
      <c r="M30" s="10">
        <f t="shared" si="6"/>
        <v>1058.6899999999996</v>
      </c>
      <c r="N30" s="10">
        <f t="shared" si="6"/>
        <v>708.26000000000022</v>
      </c>
    </row>
    <row r="31" spans="1:14" ht="13.35" customHeight="1" x14ac:dyDescent="0.2"/>
    <row r="32" spans="1:14" ht="12.95" customHeight="1" x14ac:dyDescent="0.2">
      <c r="A32" s="12" t="s">
        <v>38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0.5" customHeight="1" x14ac:dyDescent="0.2">
      <c r="B33" s="5" t="s">
        <v>39</v>
      </c>
      <c r="C33" s="6">
        <v>5008.54</v>
      </c>
      <c r="D33" s="6">
        <v>2956.2</v>
      </c>
      <c r="E33" s="6">
        <v>2024.6</v>
      </c>
      <c r="F33" s="6">
        <v>5422.93</v>
      </c>
      <c r="G33" s="6">
        <v>5080.76</v>
      </c>
      <c r="H33" s="6">
        <v>4037.28</v>
      </c>
      <c r="I33" s="6">
        <v>3694.46</v>
      </c>
      <c r="J33" s="6">
        <v>2561.29</v>
      </c>
      <c r="K33" s="6">
        <v>2126.5100000000002</v>
      </c>
      <c r="L33" s="6">
        <v>1848.25</v>
      </c>
      <c r="M33" s="6">
        <v>1058.69</v>
      </c>
      <c r="N33" s="6">
        <v>708.26</v>
      </c>
    </row>
    <row r="34" spans="1:14" ht="10.5" customHeight="1" x14ac:dyDescent="0.2">
      <c r="B34" s="5" t="s">
        <v>40</v>
      </c>
      <c r="C34" s="6">
        <v>5422.93</v>
      </c>
      <c r="D34" s="6">
        <v>5422.93</v>
      </c>
      <c r="E34" s="6">
        <v>5422.93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0.5" customHeight="1" x14ac:dyDescent="0.2">
      <c r="A35" s="7" t="s">
        <v>41</v>
      </c>
      <c r="C35" s="8">
        <f t="shared" ref="C35:N35" si="7">SUM(C33:C34)</f>
        <v>10431.470000000001</v>
      </c>
      <c r="D35" s="8">
        <f t="shared" si="7"/>
        <v>8379.130000000001</v>
      </c>
      <c r="E35" s="8">
        <f t="shared" si="7"/>
        <v>7447.5300000000007</v>
      </c>
      <c r="F35" s="8">
        <f t="shared" si="7"/>
        <v>5422.93</v>
      </c>
      <c r="G35" s="8">
        <f t="shared" si="7"/>
        <v>5080.76</v>
      </c>
      <c r="H35" s="8">
        <f t="shared" si="7"/>
        <v>4037.28</v>
      </c>
      <c r="I35" s="8">
        <f t="shared" si="7"/>
        <v>3694.46</v>
      </c>
      <c r="J35" s="8">
        <f t="shared" si="7"/>
        <v>2561.29</v>
      </c>
      <c r="K35" s="8">
        <f t="shared" si="7"/>
        <v>2126.5100000000002</v>
      </c>
      <c r="L35" s="8">
        <f t="shared" si="7"/>
        <v>1848.25</v>
      </c>
      <c r="M35" s="8">
        <f t="shared" si="7"/>
        <v>1058.69</v>
      </c>
      <c r="N35" s="8">
        <f t="shared" si="7"/>
        <v>708.26</v>
      </c>
    </row>
  </sheetData>
  <mergeCells count="10">
    <mergeCell ref="A2:N2"/>
    <mergeCell ref="A1:N1"/>
    <mergeCell ref="A3:N3"/>
    <mergeCell ref="A7:N7"/>
    <mergeCell ref="B8:N8"/>
    <mergeCell ref="A32:N32"/>
    <mergeCell ref="B21:N21"/>
    <mergeCell ref="B11:N11"/>
    <mergeCell ref="A20:N20"/>
    <mergeCell ref="B14:N14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2020-07-19T00:03:47Z</dcterms:modified>
</cp:coreProperties>
</file>